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43" i="1" l="1"/>
  <c r="F42" i="1"/>
  <c r="F41" i="1"/>
  <c r="F38" i="1"/>
  <c r="F36" i="1"/>
  <c r="F30" i="1"/>
  <c r="F10" i="1"/>
  <c r="F16" i="1"/>
</calcChain>
</file>

<file path=xl/sharedStrings.xml><?xml version="1.0" encoding="utf-8"?>
<sst xmlns="http://schemas.openxmlformats.org/spreadsheetml/2006/main" count="76" uniqueCount="67">
  <si>
    <t>r.br.</t>
  </si>
  <si>
    <t>Opis</t>
  </si>
  <si>
    <t>Jedinica mjere</t>
  </si>
  <si>
    <t>Količina</t>
  </si>
  <si>
    <t>Jedinična cijena (€)</t>
  </si>
  <si>
    <t>IZNOS (€)</t>
  </si>
  <si>
    <t>PRIPREMNI RADOVI</t>
  </si>
  <si>
    <t>Paušal</t>
  </si>
  <si>
    <t>Montaža i demontaža bušaće opreme</t>
  </si>
  <si>
    <t>Iskop i zatrpavanje isplačnih bazena</t>
  </si>
  <si>
    <t>UKUPNO 1</t>
  </si>
  <si>
    <t>BUŠENJE ISTRAŽNO – EKSPLOATACISKOG BUNARA</t>
  </si>
  <si>
    <t>m</t>
  </si>
  <si>
    <t>UKUPNO 2</t>
  </si>
  <si>
    <t>DOBAVA I UGRADNJA BUNARSKE KONSTRUKCIJE</t>
  </si>
  <si>
    <t>Centralizeri promjera</t>
  </si>
  <si>
    <t>kom</t>
  </si>
  <si>
    <t>Glineno - bentonintni cemetni tampon</t>
  </si>
  <si>
    <t>UKUPNO 3</t>
  </si>
  <si>
    <t>OSVAJANJE, TESTIRANJE I ANALIZA VODE</t>
  </si>
  <si>
    <t>Osvajanje kompresorom metodom „AirLift-a“</t>
  </si>
  <si>
    <t>Pokusno crpljenje „Step Test“ - 3x2 sata</t>
  </si>
  <si>
    <t>sati</t>
  </si>
  <si>
    <t>Crpljenje kontinuiranom količinom</t>
  </si>
  <si>
    <t>1.1</t>
  </si>
  <si>
    <t>Transport bušeće opreme do lokacije i natrag uključujući režiju ekipe</t>
  </si>
  <si>
    <t>1.2</t>
  </si>
  <si>
    <t>1.3</t>
  </si>
  <si>
    <t>1.4</t>
  </si>
  <si>
    <t>Dobava vode za bušenje i ispiranje</t>
  </si>
  <si>
    <t>2.1</t>
  </si>
  <si>
    <t>2.2</t>
  </si>
  <si>
    <r>
      <t xml:space="preserve">Strojno – rotacijsko bušenje na suho promjera </t>
    </r>
    <r>
      <rPr>
        <sz val="12"/>
        <color theme="1"/>
        <rFont val="Calibri"/>
        <family val="2"/>
        <charset val="238"/>
      </rPr>
      <t>Ø</t>
    </r>
    <r>
      <rPr>
        <sz val="12"/>
        <color theme="1"/>
        <rFont val="Times New Roman"/>
        <family val="1"/>
        <charset val="238"/>
      </rPr>
      <t xml:space="preserve"> 200mm laviranjem zaštitne kolone</t>
    </r>
  </si>
  <si>
    <r>
      <t xml:space="preserve">Strojno – rotacijsko bušenje na suho promjera </t>
    </r>
    <r>
      <rPr>
        <sz val="12"/>
        <color theme="1"/>
        <rFont val="Calibri"/>
        <family val="2"/>
        <charset val="238"/>
      </rPr>
      <t>Ø</t>
    </r>
    <r>
      <rPr>
        <sz val="12"/>
        <color theme="1"/>
        <rFont val="Times New Roman"/>
        <family val="1"/>
        <charset val="238"/>
      </rPr>
      <t xml:space="preserve"> 146mm laviranjem zaštitne kolone</t>
    </r>
  </si>
  <si>
    <t>3.1</t>
  </si>
  <si>
    <t>3.2</t>
  </si>
  <si>
    <t>3.3</t>
  </si>
  <si>
    <t>3.4</t>
  </si>
  <si>
    <t>3.5</t>
  </si>
  <si>
    <t>3.6</t>
  </si>
  <si>
    <t>Taložnik visokotlačni PVC cijev s navojem
promjera Ø 125/112 mm</t>
  </si>
  <si>
    <r>
      <t xml:space="preserve">Pune visokotlačne cijevi PVC s navojem
promjera </t>
    </r>
    <r>
      <rPr>
        <sz val="12"/>
        <color theme="1"/>
        <rFont val="Calibri"/>
        <family val="2"/>
        <charset val="238"/>
      </rPr>
      <t>Ø</t>
    </r>
    <r>
      <rPr>
        <sz val="12"/>
        <color theme="1"/>
        <rFont val="Times New Roman"/>
        <family val="1"/>
        <charset val="238"/>
      </rPr>
      <t xml:space="preserve"> 125/112 mm</t>
    </r>
  </si>
  <si>
    <r>
      <t xml:space="preserve">PVC filtri slotirani, visokotlačni s navojem
promjera </t>
    </r>
    <r>
      <rPr>
        <sz val="12"/>
        <color theme="1"/>
        <rFont val="Calibri"/>
        <family val="2"/>
        <charset val="238"/>
      </rPr>
      <t>Ø</t>
    </r>
    <r>
      <rPr>
        <sz val="12"/>
        <color theme="1"/>
        <rFont val="Times New Roman"/>
        <family val="1"/>
        <charset val="238"/>
      </rPr>
      <t xml:space="preserve"> 125/112 mm</t>
    </r>
  </si>
  <si>
    <t>Odgovarajući granulirani kvarcni šljunak
0,5 – 4,00 mm</t>
  </si>
  <si>
    <t>4.1</t>
  </si>
  <si>
    <t>4.2</t>
  </si>
  <si>
    <t>4.3</t>
  </si>
  <si>
    <t>4.4</t>
  </si>
  <si>
    <r>
      <t xml:space="preserve">Uzrokovanje vode i izrada BFK skraćenje analize „A“ – na </t>
    </r>
    <r>
      <rPr>
        <b/>
        <sz val="12"/>
        <color theme="1"/>
        <rFont val="Times New Roman"/>
        <family val="1"/>
        <charset val="238"/>
      </rPr>
      <t xml:space="preserve">Fe </t>
    </r>
    <r>
      <rPr>
        <sz val="12"/>
        <color theme="1"/>
        <rFont val="Times New Roman"/>
        <family val="1"/>
        <charset val="238"/>
      </rPr>
      <t xml:space="preserve">i </t>
    </r>
    <r>
      <rPr>
        <b/>
        <sz val="12"/>
        <color theme="1"/>
        <rFont val="Times New Roman"/>
        <family val="1"/>
        <charset val="238"/>
      </rPr>
      <t>Mn</t>
    </r>
  </si>
  <si>
    <t xml:space="preserve">                                                                                                           UKUPNO 4</t>
  </si>
  <si>
    <t>Izvješće o izvedenim radovima na svim hidrogeološkim podacima</t>
  </si>
  <si>
    <t xml:space="preserve">                                                                                                                 UKUPNO 5</t>
  </si>
  <si>
    <t>REKAPITULACIJA (1 - 5)</t>
  </si>
  <si>
    <t>Ukupno bez PDV-a (1 - 5)</t>
  </si>
  <si>
    <t>PDV 25%</t>
  </si>
  <si>
    <t>SVEUKUPNO</t>
  </si>
  <si>
    <t>Troškovnik</t>
  </si>
  <si>
    <t>Prilog 2</t>
  </si>
  <si>
    <t xml:space="preserve">UPISATI CIJENE PO JEDINICI MJERE. </t>
  </si>
  <si>
    <t>Jedinična cijena svake stavke Troškovnika smije biti iskazana s najviše dvije (2) decimale.</t>
  </si>
  <si>
    <t>Mjesto i datum__________________________________________________________</t>
  </si>
  <si>
    <t>PONUDITELJ:</t>
  </si>
  <si>
    <t>_________________________________</t>
  </si>
  <si>
    <t>pečat, čitko ime i prezime  ovlaštene osobe  ponuditelja</t>
  </si>
  <si>
    <t xml:space="preserve"> potpis ovlaštene osobe ponuditelja</t>
  </si>
  <si>
    <t>U CIJENU PONUDE BEZ I SA POREZOM NA DODANU VRIJEDNOST
URAČUNATI SU SVI TROŠKOVI I POPUSTI .</t>
  </si>
  <si>
    <t>obveza investitora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</si>
</sst>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sz val="7.5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vertAlign val="superscript"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 indent="3"/>
    </xf>
    <xf numFmtId="0" fontId="6" fillId="3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/>
    <xf numFmtId="0" fontId="5" fillId="0" borderId="14" xfId="0" applyFont="1" applyBorder="1"/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4" fontId="6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2" fontId="3" fillId="4" borderId="8" xfId="0" applyNumberFormat="1" applyFont="1" applyFill="1" applyBorder="1" applyAlignment="1">
      <alignment horizontal="center" vertical="center"/>
    </xf>
    <xf numFmtId="4" fontId="6" fillId="4" borderId="14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4" fontId="11" fillId="0" borderId="0" xfId="0" applyNumberFormat="1" applyFont="1"/>
    <xf numFmtId="4" fontId="11" fillId="0" borderId="0" xfId="0" applyNumberFormat="1" applyFont="1" applyAlignment="1">
      <alignment horizontal="center" vertical="center"/>
    </xf>
    <xf numFmtId="0" fontId="12" fillId="0" borderId="0" xfId="0" applyFont="1"/>
    <xf numFmtId="4" fontId="5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 indent="2"/>
    </xf>
    <xf numFmtId="0" fontId="7" fillId="2" borderId="2" xfId="0" applyFont="1" applyFill="1" applyBorder="1" applyAlignment="1">
      <alignment horizontal="left" vertical="center" wrapText="1" indent="2"/>
    </xf>
    <xf numFmtId="0" fontId="6" fillId="3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 indent="5"/>
    </xf>
    <xf numFmtId="0" fontId="6" fillId="0" borderId="7" xfId="0" applyFont="1" applyBorder="1" applyAlignment="1">
      <alignment horizontal="right" vertical="center" wrapText="1" indent="5"/>
    </xf>
    <xf numFmtId="0" fontId="6" fillId="0" borderId="3" xfId="0" applyFont="1" applyBorder="1" applyAlignment="1">
      <alignment horizontal="right" vertical="center" wrapText="1" indent="5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4" borderId="1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topLeftCell="A34" zoomScale="120" zoomScaleNormal="120" workbookViewId="0">
      <selection activeCell="K37" sqref="K37"/>
    </sheetView>
  </sheetViews>
  <sheetFormatPr defaultRowHeight="15" x14ac:dyDescent="0.25"/>
  <cols>
    <col min="2" max="2" width="38.85546875" customWidth="1"/>
    <col min="3" max="3" width="9.85546875" customWidth="1"/>
    <col min="4" max="4" width="10.42578125" customWidth="1"/>
    <col min="5" max="5" width="12.5703125" customWidth="1"/>
    <col min="6" max="6" width="13.7109375" customWidth="1"/>
  </cols>
  <sheetData>
    <row r="1" spans="1:6" ht="7.5" customHeight="1" x14ac:dyDescent="0.25"/>
    <row r="2" spans="1:6" ht="15.75" thickBot="1" x14ac:dyDescent="0.3">
      <c r="B2" t="s">
        <v>56</v>
      </c>
      <c r="E2" t="s">
        <v>57</v>
      </c>
    </row>
    <row r="3" spans="1:6" ht="15.75" x14ac:dyDescent="0.25">
      <c r="A3" s="3"/>
      <c r="B3" s="4"/>
      <c r="C3" s="52" t="s">
        <v>2</v>
      </c>
      <c r="D3" s="4"/>
      <c r="E3" s="52" t="s">
        <v>4</v>
      </c>
      <c r="F3" s="4"/>
    </row>
    <row r="4" spans="1:6" ht="16.5" thickBot="1" x14ac:dyDescent="0.3">
      <c r="A4" s="5" t="s">
        <v>0</v>
      </c>
      <c r="B4" s="6" t="s">
        <v>1</v>
      </c>
      <c r="C4" s="53"/>
      <c r="D4" s="6" t="s">
        <v>3</v>
      </c>
      <c r="E4" s="53"/>
      <c r="F4" s="7" t="s">
        <v>5</v>
      </c>
    </row>
    <row r="5" spans="1:6" ht="22.5" customHeight="1" thickBot="1" x14ac:dyDescent="0.3">
      <c r="A5" s="8">
        <v>1</v>
      </c>
      <c r="B5" s="54" t="s">
        <v>6</v>
      </c>
      <c r="C5" s="55"/>
      <c r="D5" s="55"/>
      <c r="E5" s="56"/>
      <c r="F5" s="2"/>
    </row>
    <row r="6" spans="1:6" ht="42" customHeight="1" thickBot="1" x14ac:dyDescent="0.3">
      <c r="A6" s="11" t="s">
        <v>24</v>
      </c>
      <c r="B6" s="26" t="s">
        <v>25</v>
      </c>
      <c r="C6" s="12" t="s">
        <v>7</v>
      </c>
      <c r="D6" s="12">
        <v>1</v>
      </c>
      <c r="E6" s="9"/>
      <c r="F6" s="10"/>
    </row>
    <row r="7" spans="1:6" ht="26.25" customHeight="1" thickBot="1" x14ac:dyDescent="0.3">
      <c r="A7" s="11" t="s">
        <v>26</v>
      </c>
      <c r="B7" s="9" t="s">
        <v>8</v>
      </c>
      <c r="C7" s="9"/>
      <c r="D7" s="9"/>
      <c r="E7" s="9"/>
      <c r="F7" s="10"/>
    </row>
    <row r="8" spans="1:6" ht="21.75" customHeight="1" thickBot="1" x14ac:dyDescent="0.3">
      <c r="A8" s="11" t="s">
        <v>27</v>
      </c>
      <c r="B8" s="9" t="s">
        <v>9</v>
      </c>
      <c r="C8" s="9"/>
      <c r="D8" s="9"/>
      <c r="E8" s="9"/>
      <c r="F8" s="9"/>
    </row>
    <row r="9" spans="1:6" ht="21.75" customHeight="1" thickBot="1" x14ac:dyDescent="0.3">
      <c r="A9" s="11" t="s">
        <v>28</v>
      </c>
      <c r="B9" s="9" t="s">
        <v>29</v>
      </c>
      <c r="C9" s="9"/>
      <c r="D9" s="9"/>
      <c r="E9" s="9"/>
      <c r="F9" s="9"/>
    </row>
    <row r="10" spans="1:6" ht="26.25" customHeight="1" thickBot="1" x14ac:dyDescent="0.3">
      <c r="A10" s="59" t="s">
        <v>10</v>
      </c>
      <c r="B10" s="60"/>
      <c r="C10" s="60"/>
      <c r="D10" s="60"/>
      <c r="E10" s="61"/>
      <c r="F10" s="25">
        <f>F6+F7+F8+F9</f>
        <v>0</v>
      </c>
    </row>
    <row r="11" spans="1:6" ht="25.5" customHeight="1" thickBot="1" x14ac:dyDescent="0.3">
      <c r="A11" s="8">
        <v>2</v>
      </c>
      <c r="B11" s="54" t="s">
        <v>11</v>
      </c>
      <c r="C11" s="55"/>
      <c r="D11" s="55"/>
      <c r="E11" s="55"/>
      <c r="F11" s="56"/>
    </row>
    <row r="12" spans="1:6" ht="46.5" customHeight="1" x14ac:dyDescent="0.25">
      <c r="A12" s="48" t="s">
        <v>30</v>
      </c>
      <c r="B12" s="62" t="s">
        <v>32</v>
      </c>
      <c r="C12" s="57" t="s">
        <v>12</v>
      </c>
      <c r="D12" s="57">
        <v>12</v>
      </c>
      <c r="E12" s="57"/>
      <c r="F12" s="57"/>
    </row>
    <row r="13" spans="1:6" ht="11.25" customHeight="1" thickBot="1" x14ac:dyDescent="0.3">
      <c r="A13" s="49"/>
      <c r="B13" s="63"/>
      <c r="C13" s="58"/>
      <c r="D13" s="58"/>
      <c r="E13" s="58"/>
      <c r="F13" s="58"/>
    </row>
    <row r="14" spans="1:6" ht="36.75" customHeight="1" x14ac:dyDescent="0.25">
      <c r="A14" s="48" t="s">
        <v>31</v>
      </c>
      <c r="B14" s="62" t="s">
        <v>33</v>
      </c>
      <c r="C14" s="57" t="s">
        <v>12</v>
      </c>
      <c r="D14" s="57">
        <v>13</v>
      </c>
      <c r="E14" s="57"/>
      <c r="F14" s="57"/>
    </row>
    <row r="15" spans="1:6" ht="15.75" thickBot="1" x14ac:dyDescent="0.3">
      <c r="A15" s="49"/>
      <c r="B15" s="63"/>
      <c r="C15" s="58"/>
      <c r="D15" s="58"/>
      <c r="E15" s="58"/>
      <c r="F15" s="58"/>
    </row>
    <row r="16" spans="1:6" ht="26.25" customHeight="1" thickBot="1" x14ac:dyDescent="0.3">
      <c r="A16" s="59" t="s">
        <v>13</v>
      </c>
      <c r="B16" s="60"/>
      <c r="C16" s="60"/>
      <c r="D16" s="60"/>
      <c r="E16" s="61"/>
      <c r="F16" s="25">
        <f>F12+F14</f>
        <v>0</v>
      </c>
    </row>
    <row r="17" spans="1:6" ht="26.25" customHeight="1" thickBot="1" x14ac:dyDescent="0.3">
      <c r="A17" s="1">
        <v>3</v>
      </c>
      <c r="B17" s="64" t="s">
        <v>14</v>
      </c>
      <c r="C17" s="65"/>
      <c r="D17" s="65"/>
      <c r="E17" s="65"/>
      <c r="F17" s="66"/>
    </row>
    <row r="18" spans="1:6" x14ac:dyDescent="0.25">
      <c r="A18" s="48" t="s">
        <v>34</v>
      </c>
      <c r="B18" s="50" t="s">
        <v>40</v>
      </c>
      <c r="C18" s="42" t="s">
        <v>12</v>
      </c>
      <c r="D18" s="42">
        <v>6</v>
      </c>
      <c r="E18" s="44"/>
      <c r="F18" s="44"/>
    </row>
    <row r="19" spans="1:6" ht="26.25" customHeight="1" thickBot="1" x14ac:dyDescent="0.3">
      <c r="A19" s="49"/>
      <c r="B19" s="51"/>
      <c r="C19" s="43"/>
      <c r="D19" s="43"/>
      <c r="E19" s="45"/>
      <c r="F19" s="45"/>
    </row>
    <row r="20" spans="1:6" ht="23.25" customHeight="1" x14ac:dyDescent="0.25">
      <c r="A20" s="48" t="s">
        <v>35</v>
      </c>
      <c r="B20" s="50" t="s">
        <v>41</v>
      </c>
      <c r="C20" s="42" t="s">
        <v>12</v>
      </c>
      <c r="D20" s="42">
        <v>13</v>
      </c>
      <c r="E20" s="44"/>
      <c r="F20" s="44"/>
    </row>
    <row r="21" spans="1:6" ht="18" customHeight="1" thickBot="1" x14ac:dyDescent="0.3">
      <c r="A21" s="49"/>
      <c r="B21" s="51"/>
      <c r="C21" s="43"/>
      <c r="D21" s="43"/>
      <c r="E21" s="45"/>
      <c r="F21" s="45"/>
    </row>
    <row r="22" spans="1:6" x14ac:dyDescent="0.25">
      <c r="A22" s="48" t="s">
        <v>36</v>
      </c>
      <c r="B22" s="50" t="s">
        <v>42</v>
      </c>
      <c r="C22" s="42" t="s">
        <v>12</v>
      </c>
      <c r="D22" s="42">
        <v>6</v>
      </c>
      <c r="E22" s="44"/>
      <c r="F22" s="44"/>
    </row>
    <row r="23" spans="1:6" ht="22.5" customHeight="1" thickBot="1" x14ac:dyDescent="0.3">
      <c r="A23" s="49"/>
      <c r="B23" s="51"/>
      <c r="C23" s="43"/>
      <c r="D23" s="43"/>
      <c r="E23" s="45"/>
      <c r="F23" s="45"/>
    </row>
    <row r="24" spans="1:6" x14ac:dyDescent="0.25">
      <c r="A24" s="48" t="s">
        <v>37</v>
      </c>
      <c r="B24" s="50" t="s">
        <v>15</v>
      </c>
      <c r="C24" s="42" t="s">
        <v>16</v>
      </c>
      <c r="D24" s="46"/>
      <c r="E24" s="46"/>
      <c r="F24" s="67"/>
    </row>
    <row r="25" spans="1:6" ht="12" customHeight="1" thickBot="1" x14ac:dyDescent="0.3">
      <c r="A25" s="49"/>
      <c r="B25" s="51"/>
      <c r="C25" s="43"/>
      <c r="D25" s="47"/>
      <c r="E25" s="47"/>
      <c r="F25" s="68"/>
    </row>
    <row r="26" spans="1:6" x14ac:dyDescent="0.25">
      <c r="A26" s="48" t="s">
        <v>38</v>
      </c>
      <c r="B26" s="50" t="s">
        <v>43</v>
      </c>
      <c r="C26" s="42" t="s">
        <v>7</v>
      </c>
      <c r="D26" s="46"/>
      <c r="E26" s="46"/>
      <c r="F26" s="44"/>
    </row>
    <row r="27" spans="1:6" ht="19.5" customHeight="1" thickBot="1" x14ac:dyDescent="0.3">
      <c r="A27" s="49"/>
      <c r="B27" s="51"/>
      <c r="C27" s="43"/>
      <c r="D27" s="47"/>
      <c r="E27" s="47"/>
      <c r="F27" s="45"/>
    </row>
    <row r="28" spans="1:6" ht="21" customHeight="1" x14ac:dyDescent="0.25">
      <c r="A28" s="48" t="s">
        <v>39</v>
      </c>
      <c r="B28" s="50" t="s">
        <v>17</v>
      </c>
      <c r="C28" s="42" t="s">
        <v>7</v>
      </c>
      <c r="D28" s="46"/>
      <c r="E28" s="46"/>
      <c r="F28" s="44"/>
    </row>
    <row r="29" spans="1:6" ht="10.5" customHeight="1" thickBot="1" x14ac:dyDescent="0.3">
      <c r="A29" s="49"/>
      <c r="B29" s="51"/>
      <c r="C29" s="43"/>
      <c r="D29" s="47"/>
      <c r="E29" s="47"/>
      <c r="F29" s="45"/>
    </row>
    <row r="30" spans="1:6" ht="28.5" customHeight="1" thickBot="1" x14ac:dyDescent="0.3">
      <c r="A30" s="59" t="s">
        <v>18</v>
      </c>
      <c r="B30" s="60"/>
      <c r="C30" s="60"/>
      <c r="D30" s="60"/>
      <c r="E30" s="61"/>
      <c r="F30" s="27">
        <f>F18+F20+F22+F24+F26+F28</f>
        <v>0</v>
      </c>
    </row>
    <row r="31" spans="1:6" ht="32.25" customHeight="1" x14ac:dyDescent="0.25">
      <c r="A31" s="28">
        <v>4</v>
      </c>
      <c r="B31" s="80" t="s">
        <v>19</v>
      </c>
      <c r="C31" s="80"/>
      <c r="D31" s="80"/>
      <c r="E31" s="80"/>
      <c r="F31" s="81"/>
    </row>
    <row r="32" spans="1:6" ht="36.75" customHeight="1" x14ac:dyDescent="0.25">
      <c r="A32" s="13" t="s">
        <v>44</v>
      </c>
      <c r="B32" s="20" t="s">
        <v>20</v>
      </c>
      <c r="C32" s="18" t="s">
        <v>7</v>
      </c>
      <c r="D32" s="16"/>
      <c r="E32" s="16"/>
      <c r="F32" s="17"/>
    </row>
    <row r="33" spans="1:7" ht="24.75" customHeight="1" x14ac:dyDescent="0.25">
      <c r="A33" s="13" t="s">
        <v>45</v>
      </c>
      <c r="B33" s="14" t="s">
        <v>21</v>
      </c>
      <c r="C33" s="18" t="s">
        <v>22</v>
      </c>
      <c r="D33" s="18">
        <v>6</v>
      </c>
      <c r="E33" s="16"/>
      <c r="F33" s="17"/>
    </row>
    <row r="34" spans="1:7" ht="27.75" customHeight="1" x14ac:dyDescent="0.25">
      <c r="A34" s="13" t="s">
        <v>46</v>
      </c>
      <c r="B34" s="15" t="s">
        <v>23</v>
      </c>
      <c r="C34" s="18" t="s">
        <v>22</v>
      </c>
      <c r="D34" s="18">
        <v>18</v>
      </c>
      <c r="E34" s="16"/>
      <c r="F34" s="17"/>
    </row>
    <row r="35" spans="1:7" ht="35.25" customHeight="1" x14ac:dyDescent="0.25">
      <c r="A35" s="13" t="s">
        <v>47</v>
      </c>
      <c r="B35" s="19" t="s">
        <v>48</v>
      </c>
      <c r="C35" s="91" t="s">
        <v>66</v>
      </c>
      <c r="D35" s="92"/>
      <c r="E35" s="16"/>
      <c r="F35" s="17"/>
    </row>
    <row r="36" spans="1:7" ht="29.25" customHeight="1" thickBot="1" x14ac:dyDescent="0.3">
      <c r="A36" s="82" t="s">
        <v>49</v>
      </c>
      <c r="B36" s="83"/>
      <c r="C36" s="83"/>
      <c r="D36" s="83"/>
      <c r="E36" s="84"/>
      <c r="F36" s="29">
        <f>F32+F33+F34+F35</f>
        <v>0</v>
      </c>
    </row>
    <row r="37" spans="1:7" ht="39" customHeight="1" thickBot="1" x14ac:dyDescent="0.3">
      <c r="A37" s="21">
        <v>5</v>
      </c>
      <c r="B37" s="22" t="s">
        <v>50</v>
      </c>
      <c r="C37" s="23"/>
      <c r="D37" s="24">
        <v>1</v>
      </c>
      <c r="E37" s="23"/>
      <c r="F37" s="23"/>
    </row>
    <row r="38" spans="1:7" ht="29.25" customHeight="1" thickBot="1" x14ac:dyDescent="0.3">
      <c r="A38" s="85" t="s">
        <v>51</v>
      </c>
      <c r="B38" s="86"/>
      <c r="C38" s="86"/>
      <c r="D38" s="86"/>
      <c r="E38" s="87"/>
      <c r="F38" s="30">
        <f>F37</f>
        <v>0</v>
      </c>
    </row>
    <row r="39" spans="1:7" ht="15" customHeight="1" x14ac:dyDescent="0.25">
      <c r="A39" s="77"/>
      <c r="B39" s="78"/>
      <c r="C39" s="78"/>
      <c r="D39" s="78"/>
      <c r="E39" s="78"/>
      <c r="F39" s="79"/>
    </row>
    <row r="40" spans="1:7" ht="21" customHeight="1" x14ac:dyDescent="0.25">
      <c r="A40" s="88" t="s">
        <v>52</v>
      </c>
      <c r="B40" s="89"/>
      <c r="C40" s="89"/>
      <c r="D40" s="89"/>
      <c r="E40" s="89"/>
      <c r="F40" s="90"/>
    </row>
    <row r="41" spans="1:7" ht="23.25" customHeight="1" x14ac:dyDescent="0.25">
      <c r="A41" s="73" t="s">
        <v>53</v>
      </c>
      <c r="B41" s="74"/>
      <c r="C41" s="74"/>
      <c r="D41" s="74"/>
      <c r="E41" s="74"/>
      <c r="F41" s="31">
        <f>F10+F16+F30+F36+F38</f>
        <v>0</v>
      </c>
    </row>
    <row r="42" spans="1:7" ht="20.25" customHeight="1" x14ac:dyDescent="0.25">
      <c r="A42" s="73" t="s">
        <v>54</v>
      </c>
      <c r="B42" s="74"/>
      <c r="C42" s="74"/>
      <c r="D42" s="74"/>
      <c r="E42" s="74"/>
      <c r="F42" s="31">
        <f>F41*0.25</f>
        <v>0</v>
      </c>
    </row>
    <row r="43" spans="1:7" ht="22.5" customHeight="1" thickBot="1" x14ac:dyDescent="0.3">
      <c r="A43" s="75" t="s">
        <v>55</v>
      </c>
      <c r="B43" s="76"/>
      <c r="C43" s="76"/>
      <c r="D43" s="76"/>
      <c r="E43" s="76"/>
      <c r="F43" s="29">
        <f>F41+F42</f>
        <v>0</v>
      </c>
    </row>
    <row r="46" spans="1:7" ht="15.75" x14ac:dyDescent="0.25">
      <c r="A46" s="71" t="s">
        <v>58</v>
      </c>
      <c r="B46" s="71"/>
      <c r="C46" s="71"/>
      <c r="D46" s="71"/>
      <c r="E46" s="71"/>
    </row>
    <row r="47" spans="1:7" ht="6.75" customHeight="1" x14ac:dyDescent="0.25">
      <c r="A47" s="32"/>
      <c r="B47" s="33"/>
      <c r="C47" s="34"/>
      <c r="D47" s="35"/>
      <c r="E47" s="35"/>
    </row>
    <row r="48" spans="1:7" ht="36.75" customHeight="1" x14ac:dyDescent="0.25">
      <c r="A48" s="72" t="s">
        <v>65</v>
      </c>
      <c r="B48" s="72"/>
      <c r="C48" s="72"/>
      <c r="D48" s="72"/>
      <c r="E48" s="72"/>
      <c r="F48" s="72"/>
      <c r="G48" s="72"/>
    </row>
    <row r="49" spans="1:6" ht="28.5" customHeight="1" x14ac:dyDescent="0.25">
      <c r="A49" s="69" t="s">
        <v>59</v>
      </c>
      <c r="B49" s="69"/>
      <c r="C49" s="69"/>
      <c r="D49" s="69"/>
      <c r="E49" s="69"/>
      <c r="F49" s="69"/>
    </row>
    <row r="50" spans="1:6" ht="26.25" customHeight="1" x14ac:dyDescent="0.25">
      <c r="A50" s="70" t="s">
        <v>60</v>
      </c>
      <c r="B50" s="70"/>
      <c r="C50" s="70"/>
      <c r="D50" s="70"/>
      <c r="E50" s="70"/>
      <c r="F50" s="70"/>
    </row>
    <row r="51" spans="1:6" ht="15.75" x14ac:dyDescent="0.25">
      <c r="A51" s="36"/>
      <c r="B51" s="36"/>
      <c r="C51" s="37"/>
      <c r="D51" s="38"/>
    </row>
    <row r="52" spans="1:6" ht="15.75" x14ac:dyDescent="0.25">
      <c r="A52" s="36"/>
      <c r="B52" s="36"/>
      <c r="C52" s="37"/>
    </row>
    <row r="53" spans="1:6" ht="15.75" x14ac:dyDescent="0.25">
      <c r="A53" s="36"/>
      <c r="B53" s="36"/>
      <c r="C53" s="39" t="s">
        <v>61</v>
      </c>
      <c r="D53" s="39"/>
      <c r="E53" s="39"/>
    </row>
    <row r="54" spans="1:6" ht="15.75" x14ac:dyDescent="0.25">
      <c r="A54" s="36"/>
      <c r="B54" s="36"/>
      <c r="C54" s="38"/>
      <c r="D54" s="36"/>
      <c r="E54" s="38"/>
    </row>
    <row r="55" spans="1:6" ht="15.75" x14ac:dyDescent="0.25">
      <c r="A55" s="36"/>
      <c r="B55" s="36"/>
      <c r="C55" s="38" t="s">
        <v>62</v>
      </c>
      <c r="D55" s="36"/>
      <c r="E55" s="38"/>
    </row>
    <row r="56" spans="1:6" ht="18.75" x14ac:dyDescent="0.25">
      <c r="C56" s="40" t="s">
        <v>63</v>
      </c>
      <c r="D56" s="36"/>
      <c r="E56" s="40"/>
    </row>
    <row r="57" spans="1:6" ht="15.75" x14ac:dyDescent="0.25">
      <c r="C57" s="38"/>
      <c r="D57" s="36"/>
      <c r="E57" s="38"/>
    </row>
    <row r="58" spans="1:6" ht="15.75" x14ac:dyDescent="0.25">
      <c r="C58" s="38" t="s">
        <v>62</v>
      </c>
      <c r="D58" s="36"/>
      <c r="E58" s="38"/>
    </row>
    <row r="59" spans="1:6" ht="15.75" x14ac:dyDescent="0.25">
      <c r="C59" s="41" t="s">
        <v>64</v>
      </c>
      <c r="D59" s="36"/>
      <c r="E59" s="41"/>
    </row>
  </sheetData>
  <mergeCells count="69">
    <mergeCell ref="A49:F49"/>
    <mergeCell ref="A50:F50"/>
    <mergeCell ref="A30:E30"/>
    <mergeCell ref="B28:B29"/>
    <mergeCell ref="C28:C29"/>
    <mergeCell ref="A46:E46"/>
    <mergeCell ref="A48:G48"/>
    <mergeCell ref="A41:E41"/>
    <mergeCell ref="A42:E42"/>
    <mergeCell ref="A43:E43"/>
    <mergeCell ref="A39:F39"/>
    <mergeCell ref="B31:F31"/>
    <mergeCell ref="A36:E36"/>
    <mergeCell ref="A38:E38"/>
    <mergeCell ref="A40:F40"/>
    <mergeCell ref="C35:D35"/>
    <mergeCell ref="B26:B27"/>
    <mergeCell ref="C26:C27"/>
    <mergeCell ref="C24:C25"/>
    <mergeCell ref="C22:C23"/>
    <mergeCell ref="C20:C21"/>
    <mergeCell ref="E14:E15"/>
    <mergeCell ref="F14:F15"/>
    <mergeCell ref="B17:F17"/>
    <mergeCell ref="D24:D25"/>
    <mergeCell ref="E24:E25"/>
    <mergeCell ref="F24:F25"/>
    <mergeCell ref="F18:F19"/>
    <mergeCell ref="B24:B25"/>
    <mergeCell ref="B22:B23"/>
    <mergeCell ref="B20:B21"/>
    <mergeCell ref="D22:D23"/>
    <mergeCell ref="A16:E16"/>
    <mergeCell ref="A14:A15"/>
    <mergeCell ref="C14:C15"/>
    <mergeCell ref="D14:D15"/>
    <mergeCell ref="B14:B15"/>
    <mergeCell ref="C3:C4"/>
    <mergeCell ref="E3:E4"/>
    <mergeCell ref="B5:E5"/>
    <mergeCell ref="A12:A13"/>
    <mergeCell ref="C12:C13"/>
    <mergeCell ref="D12:D13"/>
    <mergeCell ref="E12:E13"/>
    <mergeCell ref="A10:E10"/>
    <mergeCell ref="B11:F11"/>
    <mergeCell ref="B12:B13"/>
    <mergeCell ref="F12:F13"/>
    <mergeCell ref="A18:A19"/>
    <mergeCell ref="B18:B19"/>
    <mergeCell ref="C18:C19"/>
    <mergeCell ref="D18:D19"/>
    <mergeCell ref="E18:E19"/>
    <mergeCell ref="A20:A21"/>
    <mergeCell ref="A22:A23"/>
    <mergeCell ref="A24:A25"/>
    <mergeCell ref="A26:A27"/>
    <mergeCell ref="A28:A29"/>
    <mergeCell ref="D20:D21"/>
    <mergeCell ref="E22:E23"/>
    <mergeCell ref="E20:E21"/>
    <mergeCell ref="F20:F21"/>
    <mergeCell ref="F28:F29"/>
    <mergeCell ref="F26:F27"/>
    <mergeCell ref="F22:F23"/>
    <mergeCell ref="D26:D27"/>
    <mergeCell ref="E26:E27"/>
    <mergeCell ref="D28:D29"/>
    <mergeCell ref="E28:E29"/>
  </mergeCells>
  <pageMargins left="0.33" right="0.32" top="1.40625" bottom="0.75" header="0.3" footer="0.3"/>
  <pageSetup scale="96" orientation="portrait" r:id="rId1"/>
  <headerFooter>
    <oddHeader>&amp;LNaručitelj:
MINISTARSTVO PRAVOSUĐA I UPRAVE
UPRAVA ZA ZATVORSKI SUSTAV I PROBACIJU
KAZNIONICA U GLINIM Vinogradska 2, Glina
OIB 19601823684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Prajdić</dc:creator>
  <cp:lastModifiedBy>Svjetlana Prajdić</cp:lastModifiedBy>
  <cp:lastPrinted>2023-03-15T14:17:54Z</cp:lastPrinted>
  <dcterms:created xsi:type="dcterms:W3CDTF">2023-03-15T07:32:05Z</dcterms:created>
  <dcterms:modified xsi:type="dcterms:W3CDTF">2023-03-15T14:26:42Z</dcterms:modified>
</cp:coreProperties>
</file>